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 Pac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mmm d, yyyy"/>
  </numFmts>
  <fonts count="8">
    <font>
      <name val="Calibri"/>
      <family val="2"/>
      <color theme="1"/>
      <sz val="11"/>
      <scheme val="minor"/>
    </font>
    <font>
      <b val="1"/>
      <color rgb="00274C7D"/>
      <sz val="20"/>
    </font>
    <font>
      <color rgb="005A6072"/>
      <sz val="12"/>
    </font>
    <font>
      <b val="1"/>
      <color rgb="0014192B"/>
      <sz val="13.5"/>
    </font>
    <font>
      <color rgb="0033394B"/>
      <sz val="11"/>
    </font>
    <font>
      <b val="1"/>
      <color rgb="00FF6B00"/>
      <sz val="12"/>
    </font>
    <font>
      <i val="1"/>
      <color rgb="009AA0B3"/>
      <sz val="9.5"/>
    </font>
    <font>
      <b val="1"/>
      <color rgb="00FFFFFF"/>
      <sz val="10.5"/>
    </font>
  </fonts>
  <fills count="4">
    <fill>
      <patternFill/>
    </fill>
    <fill>
      <patternFill patternType="gray125"/>
    </fill>
    <fill>
      <patternFill patternType="solid">
        <fgColor rgb="00274C7D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left style="thin">
        <color rgb="00E4EAF5"/>
      </left>
      <right style="thin">
        <color rgb="00E4EAF5"/>
      </right>
      <top style="thin">
        <color rgb="00E4EAF5"/>
      </top>
      <bottom style="thin">
        <color rgb="00E4EAF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0F7A54"/>
      </font>
      <fill>
        <patternFill patternType="solid">
          <fgColor rgb="00E7F5EF"/>
        </patternFill>
      </fill>
    </dxf>
    <dxf>
      <font>
        <b val="1"/>
        <color rgb="00A96C0E"/>
      </font>
      <fill>
        <patternFill patternType="solid">
          <fgColor rgb="00FCF3E1"/>
        </patternFill>
      </fill>
    </dxf>
    <dxf>
      <font>
        <b val="1"/>
        <color rgb="00C24A62"/>
      </font>
      <fill>
        <patternFill patternType="solid">
          <fgColor rgb="00FBEA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PaceWise Budget Pacing Template</t>
        </is>
      </c>
    </row>
    <row r="3">
      <c r="B3" s="2" t="inlineStr">
        <is>
          <t>A free spreadsheet for tracking PPC budget pacing across clients and platforms.</t>
        </is>
      </c>
    </row>
    <row r="5">
      <c r="B5" s="3" t="inlineStr">
        <is>
          <t>How it works</t>
        </is>
      </c>
    </row>
    <row r="6" ht="36" customHeight="1">
      <c r="B6" s="4" t="inlineStr">
        <is>
          <t>The "Budget Pacing" tab has one row per client/platform combination. Yellow-shaded cells are the only ones you need to fill in - everything else is calculated automatically.</t>
        </is>
      </c>
    </row>
    <row r="7" ht="36" customHeight="1">
      <c r="B7" s="4" t="inlineStr">
        <is>
          <t>Fill in: Client, Platform, Monthly Budget, Cycle Start Date, and Spend to Date (update this one manually as you check your ad accounts).</t>
        </is>
      </c>
    </row>
    <row r="8" ht="54" customHeight="1">
      <c r="B8" s="4" t="inlineStr">
        <is>
          <t>The sheet calculates: how many days have elapsed in the billing cycle, your ideal vs. actual daily spend pace, a projected end-of-cycle total, and a Status flag - On Pace, Under Pace, or Over Pace - color-coded the same way PaceWise's dashboard does it.</t>
        </is>
      </c>
    </row>
    <row r="10">
      <c r="B10" s="3" t="inlineStr">
        <is>
          <t>The pacing formula</t>
        </is>
      </c>
    </row>
    <row r="11" ht="54" customHeight="1">
      <c r="B11" s="4" t="inlineStr">
        <is>
          <t>Projected spend = (Spend to Date / Days Elapsed) x Days in Cycle. If that projection comes in more than 5% above budget, the row flags Over Pace; more than 5% under, Under Pace; otherwise On Pace.</t>
        </is>
      </c>
    </row>
    <row r="12" ht="54" customHeight="1">
      <c r="B12" s="4" t="inlineStr">
        <is>
          <t>Cycle Start Date defaults to the 1st of the current month, but you can change it per client if they're on a custom billing cycle (e.g. resets on the 15th) - the rest of the row adjusts automatically.</t>
        </is>
      </c>
    </row>
    <row r="14">
      <c r="B14" s="3" t="inlineStr">
        <is>
          <t>The catch</t>
        </is>
      </c>
    </row>
    <row r="15" ht="54" customHeight="1">
      <c r="B15" s="4" t="inlineStr">
        <is>
          <t>This sheet only tracks pacing - it doesn't connect to your ad accounts, so "Spend to Date" has to be checked and typed in by hand, for every client, every time you want an up-to-date number. Nothing here alerts you automatically, and nothing pauses an overspending campaign for you.</t>
        </is>
      </c>
    </row>
    <row r="16" ht="72" customHeight="1">
      <c r="B16" s="4" t="inlineStr">
        <is>
          <t>PaceWise does the parts this spreadsheet can't: it pulls spend directly from Google, Microsoft, and TikTok Ads (Meta coming soon) every 15 minutes, warns you before a client goes over budget, and can automatically pause a campaign at 100% of budget if you want it to - across every client in one place instead of one spreadsheet row at a time.</t>
        </is>
      </c>
    </row>
    <row r="18">
      <c r="B18" s="5" t="inlineStr">
        <is>
          <t>Want this automated? pacewise.app  -  free Demo plan, no card required.</t>
        </is>
      </c>
    </row>
    <row r="20">
      <c r="B20" s="6" t="inlineStr">
        <is>
          <t>© PaceWise, operated by YCC Ventures.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showGridLines="0"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16" customWidth="1" min="4" max="4"/>
    <col width="15" customWidth="1" min="5" max="5"/>
    <col width="13" customWidth="1" min="6" max="6"/>
    <col width="13" customWidth="1" min="7" max="7"/>
    <col width="16" customWidth="1" min="8" max="8"/>
    <col width="16" customWidth="1" min="9" max="9"/>
    <col width="24" customWidth="1" min="10" max="10"/>
    <col width="18" customWidth="1" min="11" max="11"/>
    <col width="14" customWidth="1" min="12" max="12"/>
  </cols>
  <sheetData>
    <row r="1" ht="32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Monthly Budget</t>
        </is>
      </c>
      <c r="D1" s="7" t="inlineStr">
        <is>
          <t>Cycle Start Date</t>
        </is>
      </c>
      <c r="E1" s="7" t="inlineStr">
        <is>
          <t>Spend to Date</t>
        </is>
      </c>
      <c r="F1" s="7" t="inlineStr">
        <is>
          <t>Days Elapsed</t>
        </is>
      </c>
      <c r="G1" s="7" t="inlineStr">
        <is>
          <t>Days in Cycle</t>
        </is>
      </c>
      <c r="H1" s="7" t="inlineStr">
        <is>
          <t>Ideal Daily Pace</t>
        </is>
      </c>
      <c r="I1" s="7" t="inlineStr">
        <is>
          <t>Actual Daily Pace</t>
        </is>
      </c>
      <c r="J1" s="7" t="inlineStr">
        <is>
          <t>Projected End-of-Cycle Spend</t>
        </is>
      </c>
      <c r="K1" s="7" t="inlineStr">
        <is>
          <t>Projected % of Budget</t>
        </is>
      </c>
      <c r="L1" s="7" t="inlineStr">
        <is>
          <t>Status</t>
        </is>
      </c>
    </row>
    <row r="2">
      <c r="A2" s="8" t="inlineStr">
        <is>
          <t>Acme Corp</t>
        </is>
      </c>
      <c r="B2" s="8" t="inlineStr">
        <is>
          <t>Google Ads</t>
        </is>
      </c>
      <c r="C2" s="9" t="n">
        <v>15000</v>
      </c>
      <c r="D2" s="10">
        <f>DATE(YEAR(TODAY()),MONTH(TODAY()),1)</f>
        <v/>
      </c>
      <c r="E2" s="9">
        <f>ROUND(H2*F2*1.0,0)</f>
        <v/>
      </c>
      <c r="F2" s="11">
        <f>MAX(1,TODAY()-D2+1)</f>
        <v/>
      </c>
      <c r="G2" s="11">
        <f>EOMONTH(D2,0)-D2+1</f>
        <v/>
      </c>
      <c r="H2" s="12">
        <f>IF(G2=0,0,C2/G2)</f>
        <v/>
      </c>
      <c r="I2" s="12">
        <f>IF(OR(E2="",F2=0),0,E2/F2)</f>
        <v/>
      </c>
      <c r="J2" s="12">
        <f>I2*G2</f>
        <v/>
      </c>
      <c r="K2" s="13">
        <f>IF(C2=0,0,J2/C2)</f>
        <v/>
      </c>
      <c r="L2" s="14">
        <f>IF(OR(A2="",C2=0),"",IF(K2&gt;1.05,"Over Pace",IF(K2&lt;0.95,"Under Pace","On Pace")))</f>
        <v/>
      </c>
    </row>
    <row r="3">
      <c r="A3" s="8" t="inlineStr">
        <is>
          <t>Acme Corp</t>
        </is>
      </c>
      <c r="B3" s="8" t="inlineStr">
        <is>
          <t>Meta Ads</t>
        </is>
      </c>
      <c r="C3" s="9" t="n">
        <v>8000</v>
      </c>
      <c r="D3" s="10">
        <f>DATE(YEAR(TODAY()),MONTH(TODAY()),1)</f>
        <v/>
      </c>
      <c r="E3" s="9">
        <f>ROUND(H3*F3*1.12,0)</f>
        <v/>
      </c>
      <c r="F3" s="11">
        <f>MAX(1,TODAY()-D3+1)</f>
        <v/>
      </c>
      <c r="G3" s="11">
        <f>EOMONTH(D3,0)-D3+1</f>
        <v/>
      </c>
      <c r="H3" s="12">
        <f>IF(G3=0,0,C3/G3)</f>
        <v/>
      </c>
      <c r="I3" s="12">
        <f>IF(OR(E3="",F3=0),0,E3/F3)</f>
        <v/>
      </c>
      <c r="J3" s="12">
        <f>I3*G3</f>
        <v/>
      </c>
      <c r="K3" s="13">
        <f>IF(C3=0,0,J3/C3)</f>
        <v/>
      </c>
      <c r="L3" s="14">
        <f>IF(OR(A3="",C3=0),"",IF(K3&gt;1.05,"Over Pace",IF(K3&lt;0.95,"Under Pace","On Pace")))</f>
        <v/>
      </c>
    </row>
    <row r="4">
      <c r="A4" s="8" t="inlineStr">
        <is>
          <t>Bright Sportswear</t>
        </is>
      </c>
      <c r="B4" s="8" t="inlineStr">
        <is>
          <t>Google Ads</t>
        </is>
      </c>
      <c r="C4" s="9" t="n">
        <v>6000</v>
      </c>
      <c r="D4" s="10">
        <f>DATE(YEAR(TODAY()),MONTH(TODAY()),1)</f>
        <v/>
      </c>
      <c r="E4" s="9">
        <f>ROUND(H4*F4*0.88,0)</f>
        <v/>
      </c>
      <c r="F4" s="11">
        <f>MAX(1,TODAY()-D4+1)</f>
        <v/>
      </c>
      <c r="G4" s="11">
        <f>EOMONTH(D4,0)-D4+1</f>
        <v/>
      </c>
      <c r="H4" s="12">
        <f>IF(G4=0,0,C4/G4)</f>
        <v/>
      </c>
      <c r="I4" s="12">
        <f>IF(OR(E4="",F4=0),0,E4/F4)</f>
        <v/>
      </c>
      <c r="J4" s="12">
        <f>I4*G4</f>
        <v/>
      </c>
      <c r="K4" s="13">
        <f>IF(C4=0,0,J4/C4)</f>
        <v/>
      </c>
      <c r="L4" s="14">
        <f>IF(OR(A4="",C4=0),"",IF(K4&gt;1.05,"Over Pace",IF(K4&lt;0.95,"Under Pace","On Pace")))</f>
        <v/>
      </c>
    </row>
    <row r="5">
      <c r="A5" s="8" t="inlineStr">
        <is>
          <t>Bright Sportswear</t>
        </is>
      </c>
      <c r="B5" s="8" t="inlineStr">
        <is>
          <t>Microsoft Ads</t>
        </is>
      </c>
      <c r="C5" s="9" t="n">
        <v>2500</v>
      </c>
      <c r="D5" s="10">
        <f>DATE(YEAR(TODAY()),MONTH(TODAY()),1)</f>
        <v/>
      </c>
      <c r="E5" s="9">
        <f>ROUND(H5*F5*1.02,0)</f>
        <v/>
      </c>
      <c r="F5" s="11">
        <f>MAX(1,TODAY()-D5+1)</f>
        <v/>
      </c>
      <c r="G5" s="11">
        <f>EOMONTH(D5,0)-D5+1</f>
        <v/>
      </c>
      <c r="H5" s="12">
        <f>IF(G5=0,0,C5/G5)</f>
        <v/>
      </c>
      <c r="I5" s="12">
        <f>IF(OR(E5="",F5=0),0,E5/F5)</f>
        <v/>
      </c>
      <c r="J5" s="12">
        <f>I5*G5</f>
        <v/>
      </c>
      <c r="K5" s="13">
        <f>IF(C5=0,0,J5/C5)</f>
        <v/>
      </c>
      <c r="L5" s="14">
        <f>IF(OR(A5="",C5=0),"",IF(K5&gt;1.05,"Over Pace",IF(K5&lt;0.95,"Under Pace","On Pace")))</f>
        <v/>
      </c>
    </row>
    <row r="6">
      <c r="A6" s="8" t="inlineStr"/>
      <c r="B6" s="8" t="inlineStr"/>
      <c r="C6" s="9" t="n"/>
      <c r="D6" s="10">
        <f>DATE(YEAR(TODAY()),MONTH(TODAY()),1)</f>
        <v/>
      </c>
      <c r="E6" s="9" t="n"/>
      <c r="F6" s="11">
        <f>MAX(1,TODAY()-D6+1)</f>
        <v/>
      </c>
      <c r="G6" s="11">
        <f>EOMONTH(D6,0)-D6+1</f>
        <v/>
      </c>
      <c r="H6" s="12">
        <f>IF(G6=0,0,C6/G6)</f>
        <v/>
      </c>
      <c r="I6" s="12">
        <f>IF(OR(E6="",F6=0),0,E6/F6)</f>
        <v/>
      </c>
      <c r="J6" s="12">
        <f>I6*G6</f>
        <v/>
      </c>
      <c r="K6" s="13">
        <f>IF(C6=0,0,J6/C6)</f>
        <v/>
      </c>
      <c r="L6" s="14">
        <f>IF(OR(A6="",C6=0),"",IF(K6&gt;1.05,"Over Pace",IF(K6&lt;0.95,"Under Pace","On Pace")))</f>
        <v/>
      </c>
    </row>
    <row r="7">
      <c r="A7" s="8" t="inlineStr"/>
      <c r="B7" s="8" t="inlineStr"/>
      <c r="C7" s="9" t="n"/>
      <c r="D7" s="10">
        <f>DATE(YEAR(TODAY()),MONTH(TODAY()),1)</f>
        <v/>
      </c>
      <c r="E7" s="9" t="n"/>
      <c r="F7" s="11">
        <f>MAX(1,TODAY()-D7+1)</f>
        <v/>
      </c>
      <c r="G7" s="11">
        <f>EOMONTH(D7,0)-D7+1</f>
        <v/>
      </c>
      <c r="H7" s="12">
        <f>IF(G7=0,0,C7/G7)</f>
        <v/>
      </c>
      <c r="I7" s="12">
        <f>IF(OR(E7="",F7=0),0,E7/F7)</f>
        <v/>
      </c>
      <c r="J7" s="12">
        <f>I7*G7</f>
        <v/>
      </c>
      <c r="K7" s="13">
        <f>IF(C7=0,0,J7/C7)</f>
        <v/>
      </c>
      <c r="L7" s="14">
        <f>IF(OR(A7="",C7=0),"",IF(K7&gt;1.05,"Over Pace",IF(K7&lt;0.95,"Under Pace","On Pace")))</f>
        <v/>
      </c>
    </row>
    <row r="8">
      <c r="A8" s="8" t="inlineStr"/>
      <c r="B8" s="8" t="inlineStr"/>
      <c r="C8" s="9" t="n"/>
      <c r="D8" s="10">
        <f>DATE(YEAR(TODAY()),MONTH(TODAY()),1)</f>
        <v/>
      </c>
      <c r="E8" s="9" t="n"/>
      <c r="F8" s="11">
        <f>MAX(1,TODAY()-D8+1)</f>
        <v/>
      </c>
      <c r="G8" s="11">
        <f>EOMONTH(D8,0)-D8+1</f>
        <v/>
      </c>
      <c r="H8" s="12">
        <f>IF(G8=0,0,C8/G8)</f>
        <v/>
      </c>
      <c r="I8" s="12">
        <f>IF(OR(E8="",F8=0),0,E8/F8)</f>
        <v/>
      </c>
      <c r="J8" s="12">
        <f>I8*G8</f>
        <v/>
      </c>
      <c r="K8" s="13">
        <f>IF(C8=0,0,J8/C8)</f>
        <v/>
      </c>
      <c r="L8" s="14">
        <f>IF(OR(A8="",C8=0),"",IF(K8&gt;1.05,"Over Pace",IF(K8&lt;0.95,"Under Pace","On Pace")))</f>
        <v/>
      </c>
    </row>
    <row r="9">
      <c r="A9" s="8" t="inlineStr"/>
      <c r="B9" s="8" t="inlineStr"/>
      <c r="C9" s="9" t="n"/>
      <c r="D9" s="10">
        <f>DATE(YEAR(TODAY()),MONTH(TODAY()),1)</f>
        <v/>
      </c>
      <c r="E9" s="9" t="n"/>
      <c r="F9" s="11">
        <f>MAX(1,TODAY()-D9+1)</f>
        <v/>
      </c>
      <c r="G9" s="11">
        <f>EOMONTH(D9,0)-D9+1</f>
        <v/>
      </c>
      <c r="H9" s="12">
        <f>IF(G9=0,0,C9/G9)</f>
        <v/>
      </c>
      <c r="I9" s="12">
        <f>IF(OR(E9="",F9=0),0,E9/F9)</f>
        <v/>
      </c>
      <c r="J9" s="12">
        <f>I9*G9</f>
        <v/>
      </c>
      <c r="K9" s="13">
        <f>IF(C9=0,0,J9/C9)</f>
        <v/>
      </c>
      <c r="L9" s="14">
        <f>IF(OR(A9="",C9=0),"",IF(K9&gt;1.05,"Over Pace",IF(K9&lt;0.95,"Under Pace","On Pace")))</f>
        <v/>
      </c>
    </row>
    <row r="10">
      <c r="A10" s="8" t="inlineStr"/>
      <c r="B10" s="8" t="inlineStr"/>
      <c r="C10" s="9" t="n"/>
      <c r="D10" s="10">
        <f>DATE(YEAR(TODAY()),MONTH(TODAY()),1)</f>
        <v/>
      </c>
      <c r="E10" s="9" t="n"/>
      <c r="F10" s="11">
        <f>MAX(1,TODAY()-D10+1)</f>
        <v/>
      </c>
      <c r="G10" s="11">
        <f>EOMONTH(D10,0)-D10+1</f>
        <v/>
      </c>
      <c r="H10" s="12">
        <f>IF(G10=0,0,C10/G10)</f>
        <v/>
      </c>
      <c r="I10" s="12">
        <f>IF(OR(E10="",F10=0),0,E10/F10)</f>
        <v/>
      </c>
      <c r="J10" s="12">
        <f>I10*G10</f>
        <v/>
      </c>
      <c r="K10" s="13">
        <f>IF(C10=0,0,J10/C10)</f>
        <v/>
      </c>
      <c r="L10" s="14">
        <f>IF(OR(A10="",C10=0),"",IF(K10&gt;1.05,"Over Pace",IF(K10&lt;0.95,"Under Pace","On Pace")))</f>
        <v/>
      </c>
    </row>
    <row r="11">
      <c r="A11" s="8" t="inlineStr"/>
      <c r="B11" s="8" t="inlineStr"/>
      <c r="C11" s="9" t="n"/>
      <c r="D11" s="10">
        <f>DATE(YEAR(TODAY()),MONTH(TODAY()),1)</f>
        <v/>
      </c>
      <c r="E11" s="9" t="n"/>
      <c r="F11" s="11">
        <f>MAX(1,TODAY()-D11+1)</f>
        <v/>
      </c>
      <c r="G11" s="11">
        <f>EOMONTH(D11,0)-D11+1</f>
        <v/>
      </c>
      <c r="H11" s="12">
        <f>IF(G11=0,0,C11/G11)</f>
        <v/>
      </c>
      <c r="I11" s="12">
        <f>IF(OR(E11="",F11=0),0,E11/F11)</f>
        <v/>
      </c>
      <c r="J11" s="12">
        <f>I11*G11</f>
        <v/>
      </c>
      <c r="K11" s="13">
        <f>IF(C11=0,0,J11/C11)</f>
        <v/>
      </c>
      <c r="L11" s="14">
        <f>IF(OR(A11="",C11=0),"",IF(K11&gt;1.05,"Over Pace",IF(K11&lt;0.95,"Under Pace","On Pace")))</f>
        <v/>
      </c>
    </row>
    <row r="12">
      <c r="A12" s="8" t="inlineStr"/>
      <c r="B12" s="8" t="inlineStr"/>
      <c r="C12" s="9" t="n"/>
      <c r="D12" s="10">
        <f>DATE(YEAR(TODAY()),MONTH(TODAY()),1)</f>
        <v/>
      </c>
      <c r="E12" s="9" t="n"/>
      <c r="F12" s="11">
        <f>MAX(1,TODAY()-D12+1)</f>
        <v/>
      </c>
      <c r="G12" s="11">
        <f>EOMONTH(D12,0)-D12+1</f>
        <v/>
      </c>
      <c r="H12" s="12">
        <f>IF(G12=0,0,C12/G12)</f>
        <v/>
      </c>
      <c r="I12" s="12">
        <f>IF(OR(E12="",F12=0),0,E12/F12)</f>
        <v/>
      </c>
      <c r="J12" s="12">
        <f>I12*G12</f>
        <v/>
      </c>
      <c r="K12" s="13">
        <f>IF(C12=0,0,J12/C12)</f>
        <v/>
      </c>
      <c r="L12" s="14">
        <f>IF(OR(A12="",C12=0),"",IF(K12&gt;1.05,"Over Pace",IF(K12&lt;0.95,"Under Pace","On Pace")))</f>
        <v/>
      </c>
    </row>
    <row r="13">
      <c r="A13" s="8" t="inlineStr"/>
      <c r="B13" s="8" t="inlineStr"/>
      <c r="C13" s="9" t="n"/>
      <c r="D13" s="10">
        <f>DATE(YEAR(TODAY()),MONTH(TODAY()),1)</f>
        <v/>
      </c>
      <c r="E13" s="9" t="n"/>
      <c r="F13" s="11">
        <f>MAX(1,TODAY()-D13+1)</f>
        <v/>
      </c>
      <c r="G13" s="11">
        <f>EOMONTH(D13,0)-D13+1</f>
        <v/>
      </c>
      <c r="H13" s="12">
        <f>IF(G13=0,0,C13/G13)</f>
        <v/>
      </c>
      <c r="I13" s="12">
        <f>IF(OR(E13="",F13=0),0,E13/F13)</f>
        <v/>
      </c>
      <c r="J13" s="12">
        <f>I13*G13</f>
        <v/>
      </c>
      <c r="K13" s="13">
        <f>IF(C13=0,0,J13/C13)</f>
        <v/>
      </c>
      <c r="L13" s="14">
        <f>IF(OR(A13="",C13=0),"",IF(K13&gt;1.05,"Over Pace",IF(K13&lt;0.95,"Under Pace","On Pace")))</f>
        <v/>
      </c>
    </row>
    <row r="14">
      <c r="A14" s="8" t="inlineStr"/>
      <c r="B14" s="8" t="inlineStr"/>
      <c r="C14" s="9" t="n"/>
      <c r="D14" s="10">
        <f>DATE(YEAR(TODAY()),MONTH(TODAY()),1)</f>
        <v/>
      </c>
      <c r="E14" s="9" t="n"/>
      <c r="F14" s="11">
        <f>MAX(1,TODAY()-D14+1)</f>
        <v/>
      </c>
      <c r="G14" s="11">
        <f>EOMONTH(D14,0)-D14+1</f>
        <v/>
      </c>
      <c r="H14" s="12">
        <f>IF(G14=0,0,C14/G14)</f>
        <v/>
      </c>
      <c r="I14" s="12">
        <f>IF(OR(E14="",F14=0),0,E14/F14)</f>
        <v/>
      </c>
      <c r="J14" s="12">
        <f>I14*G14</f>
        <v/>
      </c>
      <c r="K14" s="13">
        <f>IF(C14=0,0,J14/C14)</f>
        <v/>
      </c>
      <c r="L14" s="14">
        <f>IF(OR(A14="",C14=0),"",IF(K14&gt;1.05,"Over Pace",IF(K14&lt;0.95,"Under Pace","On Pace")))</f>
        <v/>
      </c>
    </row>
    <row r="15">
      <c r="A15" s="8" t="inlineStr"/>
      <c r="B15" s="8" t="inlineStr"/>
      <c r="C15" s="9" t="n"/>
      <c r="D15" s="10">
        <f>DATE(YEAR(TODAY()),MONTH(TODAY()),1)</f>
        <v/>
      </c>
      <c r="E15" s="9" t="n"/>
      <c r="F15" s="11">
        <f>MAX(1,TODAY()-D15+1)</f>
        <v/>
      </c>
      <c r="G15" s="11">
        <f>EOMONTH(D15,0)-D15+1</f>
        <v/>
      </c>
      <c r="H15" s="12">
        <f>IF(G15=0,0,C15/G15)</f>
        <v/>
      </c>
      <c r="I15" s="12">
        <f>IF(OR(E15="",F15=0),0,E15/F15)</f>
        <v/>
      </c>
      <c r="J15" s="12">
        <f>I15*G15</f>
        <v/>
      </c>
      <c r="K15" s="13">
        <f>IF(C15=0,0,J15/C15)</f>
        <v/>
      </c>
      <c r="L15" s="14">
        <f>IF(OR(A15="",C15=0),"",IF(K15&gt;1.05,"Over Pace",IF(K15&lt;0.95,"Under Pace","On Pace")))</f>
        <v/>
      </c>
    </row>
    <row r="16">
      <c r="A16" s="8" t="inlineStr"/>
      <c r="B16" s="8" t="inlineStr"/>
      <c r="C16" s="9" t="n"/>
      <c r="D16" s="10">
        <f>DATE(YEAR(TODAY()),MONTH(TODAY()),1)</f>
        <v/>
      </c>
      <c r="E16" s="9" t="n"/>
      <c r="F16" s="11">
        <f>MAX(1,TODAY()-D16+1)</f>
        <v/>
      </c>
      <c r="G16" s="11">
        <f>EOMONTH(D16,0)-D16+1</f>
        <v/>
      </c>
      <c r="H16" s="12">
        <f>IF(G16=0,0,C16/G16)</f>
        <v/>
      </c>
      <c r="I16" s="12">
        <f>IF(OR(E16="",F16=0),0,E16/F16)</f>
        <v/>
      </c>
      <c r="J16" s="12">
        <f>I16*G16</f>
        <v/>
      </c>
      <c r="K16" s="13">
        <f>IF(C16=0,0,J16/C16)</f>
        <v/>
      </c>
      <c r="L16" s="14">
        <f>IF(OR(A16="",C16=0),"",IF(K16&gt;1.05,"Over Pace",IF(K16&lt;0.95,"Under Pace","On Pace")))</f>
        <v/>
      </c>
    </row>
    <row r="17">
      <c r="A17" s="8" t="inlineStr"/>
      <c r="B17" s="8" t="inlineStr"/>
      <c r="C17" s="9" t="n"/>
      <c r="D17" s="10">
        <f>DATE(YEAR(TODAY()),MONTH(TODAY()),1)</f>
        <v/>
      </c>
      <c r="E17" s="9" t="n"/>
      <c r="F17" s="11">
        <f>MAX(1,TODAY()-D17+1)</f>
        <v/>
      </c>
      <c r="G17" s="11">
        <f>EOMONTH(D17,0)-D17+1</f>
        <v/>
      </c>
      <c r="H17" s="12">
        <f>IF(G17=0,0,C17/G17)</f>
        <v/>
      </c>
      <c r="I17" s="12">
        <f>IF(OR(E17="",F17=0),0,E17/F17)</f>
        <v/>
      </c>
      <c r="J17" s="12">
        <f>I17*G17</f>
        <v/>
      </c>
      <c r="K17" s="13">
        <f>IF(C17=0,0,J17/C17)</f>
        <v/>
      </c>
      <c r="L17" s="14">
        <f>IF(OR(A17="",C17=0),"",IF(K17&gt;1.05,"Over Pace",IF(K17&lt;0.95,"Under Pace","On Pace")))</f>
        <v/>
      </c>
    </row>
    <row r="18">
      <c r="A18" s="8" t="inlineStr"/>
      <c r="B18" s="8" t="inlineStr"/>
      <c r="C18" s="9" t="n"/>
      <c r="D18" s="10">
        <f>DATE(YEAR(TODAY()),MONTH(TODAY()),1)</f>
        <v/>
      </c>
      <c r="E18" s="9" t="n"/>
      <c r="F18" s="11">
        <f>MAX(1,TODAY()-D18+1)</f>
        <v/>
      </c>
      <c r="G18" s="11">
        <f>EOMONTH(D18,0)-D18+1</f>
        <v/>
      </c>
      <c r="H18" s="12">
        <f>IF(G18=0,0,C18/G18)</f>
        <v/>
      </c>
      <c r="I18" s="12">
        <f>IF(OR(E18="",F18=0),0,E18/F18)</f>
        <v/>
      </c>
      <c r="J18" s="12">
        <f>I18*G18</f>
        <v/>
      </c>
      <c r="K18" s="13">
        <f>IF(C18=0,0,J18/C18)</f>
        <v/>
      </c>
      <c r="L18" s="14">
        <f>IF(OR(A18="",C18=0),"",IF(K18&gt;1.05,"Over Pace",IF(K18&lt;0.95,"Under Pace","On Pace")))</f>
        <v/>
      </c>
    </row>
    <row r="19">
      <c r="A19" s="8" t="inlineStr"/>
      <c r="B19" s="8" t="inlineStr"/>
      <c r="C19" s="9" t="n"/>
      <c r="D19" s="10">
        <f>DATE(YEAR(TODAY()),MONTH(TODAY()),1)</f>
        <v/>
      </c>
      <c r="E19" s="9" t="n"/>
      <c r="F19" s="11">
        <f>MAX(1,TODAY()-D19+1)</f>
        <v/>
      </c>
      <c r="G19" s="11">
        <f>EOMONTH(D19,0)-D19+1</f>
        <v/>
      </c>
      <c r="H19" s="12">
        <f>IF(G19=0,0,C19/G19)</f>
        <v/>
      </c>
      <c r="I19" s="12">
        <f>IF(OR(E19="",F19=0),0,E19/F19)</f>
        <v/>
      </c>
      <c r="J19" s="12">
        <f>I19*G19</f>
        <v/>
      </c>
      <c r="K19" s="13">
        <f>IF(C19=0,0,J19/C19)</f>
        <v/>
      </c>
      <c r="L19" s="14">
        <f>IF(OR(A19="",C19=0),"",IF(K19&gt;1.05,"Over Pace",IF(K19&lt;0.95,"Under Pace","On Pace")))</f>
        <v/>
      </c>
    </row>
    <row r="20">
      <c r="A20" s="8" t="inlineStr"/>
      <c r="B20" s="8" t="inlineStr"/>
      <c r="C20" s="9" t="n"/>
      <c r="D20" s="10">
        <f>DATE(YEAR(TODAY()),MONTH(TODAY()),1)</f>
        <v/>
      </c>
      <c r="E20" s="9" t="n"/>
      <c r="F20" s="11">
        <f>MAX(1,TODAY()-D20+1)</f>
        <v/>
      </c>
      <c r="G20" s="11">
        <f>EOMONTH(D20,0)-D20+1</f>
        <v/>
      </c>
      <c r="H20" s="12">
        <f>IF(G20=0,0,C20/G20)</f>
        <v/>
      </c>
      <c r="I20" s="12">
        <f>IF(OR(E20="",F20=0),0,E20/F20)</f>
        <v/>
      </c>
      <c r="J20" s="12">
        <f>I20*G20</f>
        <v/>
      </c>
      <c r="K20" s="13">
        <f>IF(C20=0,0,J20/C20)</f>
        <v/>
      </c>
      <c r="L20" s="14">
        <f>IF(OR(A20="",C20=0),"",IF(K20&gt;1.05,"Over Pace",IF(K20&lt;0.95,"Under Pace","On Pace")))</f>
        <v/>
      </c>
    </row>
    <row r="21">
      <c r="A21" s="8" t="inlineStr"/>
      <c r="B21" s="8" t="inlineStr"/>
      <c r="C21" s="9" t="n"/>
      <c r="D21" s="10">
        <f>DATE(YEAR(TODAY()),MONTH(TODAY()),1)</f>
        <v/>
      </c>
      <c r="E21" s="9" t="n"/>
      <c r="F21" s="11">
        <f>MAX(1,TODAY()-D21+1)</f>
        <v/>
      </c>
      <c r="G21" s="11">
        <f>EOMONTH(D21,0)-D21+1</f>
        <v/>
      </c>
      <c r="H21" s="12">
        <f>IF(G21=0,0,C21/G21)</f>
        <v/>
      </c>
      <c r="I21" s="12">
        <f>IF(OR(E21="",F21=0),0,E21/F21)</f>
        <v/>
      </c>
      <c r="J21" s="12">
        <f>I21*G21</f>
        <v/>
      </c>
      <c r="K21" s="13">
        <f>IF(C21=0,0,J21/C21)</f>
        <v/>
      </c>
      <c r="L21" s="14">
        <f>IF(OR(A21="",C21=0),"",IF(K21&gt;1.05,"Over Pace",IF(K21&lt;0.95,"Under Pace","On Pace")))</f>
        <v/>
      </c>
    </row>
    <row r="22">
      <c r="A22" s="8" t="inlineStr"/>
      <c r="B22" s="8" t="inlineStr"/>
      <c r="C22" s="9" t="n"/>
      <c r="D22" s="10">
        <f>DATE(YEAR(TODAY()),MONTH(TODAY()),1)</f>
        <v/>
      </c>
      <c r="E22" s="9" t="n"/>
      <c r="F22" s="11">
        <f>MAX(1,TODAY()-D22+1)</f>
        <v/>
      </c>
      <c r="G22" s="11">
        <f>EOMONTH(D22,0)-D22+1</f>
        <v/>
      </c>
      <c r="H22" s="12">
        <f>IF(G22=0,0,C22/G22)</f>
        <v/>
      </c>
      <c r="I22" s="12">
        <f>IF(OR(E22="",F22=0),0,E22/F22)</f>
        <v/>
      </c>
      <c r="J22" s="12">
        <f>I22*G22</f>
        <v/>
      </c>
      <c r="K22" s="13">
        <f>IF(C22=0,0,J22/C22)</f>
        <v/>
      </c>
      <c r="L22" s="14">
        <f>IF(OR(A22="",C22=0),"",IF(K22&gt;1.05,"Over Pace",IF(K22&lt;0.95,"Under Pace","On Pace")))</f>
        <v/>
      </c>
    </row>
    <row r="23">
      <c r="A23" s="8" t="inlineStr"/>
      <c r="B23" s="8" t="inlineStr"/>
      <c r="C23" s="9" t="n"/>
      <c r="D23" s="10">
        <f>DATE(YEAR(TODAY()),MONTH(TODAY()),1)</f>
        <v/>
      </c>
      <c r="E23" s="9" t="n"/>
      <c r="F23" s="11">
        <f>MAX(1,TODAY()-D23+1)</f>
        <v/>
      </c>
      <c r="G23" s="11">
        <f>EOMONTH(D23,0)-D23+1</f>
        <v/>
      </c>
      <c r="H23" s="12">
        <f>IF(G23=0,0,C23/G23)</f>
        <v/>
      </c>
      <c r="I23" s="12">
        <f>IF(OR(E23="",F23=0),0,E23/F23)</f>
        <v/>
      </c>
      <c r="J23" s="12">
        <f>I23*G23</f>
        <v/>
      </c>
      <c r="K23" s="13">
        <f>IF(C23=0,0,J23/C23)</f>
        <v/>
      </c>
      <c r="L23" s="14">
        <f>IF(OR(A23="",C23=0),"",IF(K23&gt;1.05,"Over Pace",IF(K23&lt;0.95,"Under Pace","On Pace")))</f>
        <v/>
      </c>
    </row>
    <row r="24">
      <c r="A24" s="8" t="inlineStr"/>
      <c r="B24" s="8" t="inlineStr"/>
      <c r="C24" s="9" t="n"/>
      <c r="D24" s="10">
        <f>DATE(YEAR(TODAY()),MONTH(TODAY()),1)</f>
        <v/>
      </c>
      <c r="E24" s="9" t="n"/>
      <c r="F24" s="11">
        <f>MAX(1,TODAY()-D24+1)</f>
        <v/>
      </c>
      <c r="G24" s="11">
        <f>EOMONTH(D24,0)-D24+1</f>
        <v/>
      </c>
      <c r="H24" s="12">
        <f>IF(G24=0,0,C24/G24)</f>
        <v/>
      </c>
      <c r="I24" s="12">
        <f>IF(OR(E24="",F24=0),0,E24/F24)</f>
        <v/>
      </c>
      <c r="J24" s="12">
        <f>I24*G24</f>
        <v/>
      </c>
      <c r="K24" s="13">
        <f>IF(C24=0,0,J24/C24)</f>
        <v/>
      </c>
      <c r="L24" s="14">
        <f>IF(OR(A24="",C24=0),"",IF(K24&gt;1.05,"Over Pace",IF(K24&lt;0.95,"Under Pace","On Pace")))</f>
        <v/>
      </c>
    </row>
    <row r="25">
      <c r="A25" s="8" t="inlineStr"/>
      <c r="B25" s="8" t="inlineStr"/>
      <c r="C25" s="9" t="n"/>
      <c r="D25" s="10">
        <f>DATE(YEAR(TODAY()),MONTH(TODAY()),1)</f>
        <v/>
      </c>
      <c r="E25" s="9" t="n"/>
      <c r="F25" s="11">
        <f>MAX(1,TODAY()-D25+1)</f>
        <v/>
      </c>
      <c r="G25" s="11">
        <f>EOMONTH(D25,0)-D25+1</f>
        <v/>
      </c>
      <c r="H25" s="12">
        <f>IF(G25=0,0,C25/G25)</f>
        <v/>
      </c>
      <c r="I25" s="12">
        <f>IF(OR(E25="",F25=0),0,E25/F25)</f>
        <v/>
      </c>
      <c r="J25" s="12">
        <f>I25*G25</f>
        <v/>
      </c>
      <c r="K25" s="13">
        <f>IF(C25=0,0,J25/C25)</f>
        <v/>
      </c>
      <c r="L25" s="14">
        <f>IF(OR(A25="",C25=0),"",IF(K25&gt;1.05,"Over Pace",IF(K25&lt;0.95,"Under Pace","On Pace")))</f>
        <v/>
      </c>
    </row>
    <row r="26">
      <c r="A26" s="8" t="inlineStr"/>
      <c r="B26" s="8" t="inlineStr"/>
      <c r="C26" s="9" t="n"/>
      <c r="D26" s="10">
        <f>DATE(YEAR(TODAY()),MONTH(TODAY()),1)</f>
        <v/>
      </c>
      <c r="E26" s="9" t="n"/>
      <c r="F26" s="11">
        <f>MAX(1,TODAY()-D26+1)</f>
        <v/>
      </c>
      <c r="G26" s="11">
        <f>EOMONTH(D26,0)-D26+1</f>
        <v/>
      </c>
      <c r="H26" s="12">
        <f>IF(G26=0,0,C26/G26)</f>
        <v/>
      </c>
      <c r="I26" s="12">
        <f>IF(OR(E26="",F26=0),0,E26/F26)</f>
        <v/>
      </c>
      <c r="J26" s="12">
        <f>I26*G26</f>
        <v/>
      </c>
      <c r="K26" s="13">
        <f>IF(C26=0,0,J26/C26)</f>
        <v/>
      </c>
      <c r="L26" s="14">
        <f>IF(OR(A26="",C26=0),"",IF(K26&gt;1.05,"Over Pace",IF(K26&lt;0.95,"Under Pace","On Pace")))</f>
        <v/>
      </c>
    </row>
    <row r="27">
      <c r="A27" s="8" t="inlineStr"/>
      <c r="B27" s="8" t="inlineStr"/>
      <c r="C27" s="9" t="n"/>
      <c r="D27" s="10">
        <f>DATE(YEAR(TODAY()),MONTH(TODAY()),1)</f>
        <v/>
      </c>
      <c r="E27" s="9" t="n"/>
      <c r="F27" s="11">
        <f>MAX(1,TODAY()-D27+1)</f>
        <v/>
      </c>
      <c r="G27" s="11">
        <f>EOMONTH(D27,0)-D27+1</f>
        <v/>
      </c>
      <c r="H27" s="12">
        <f>IF(G27=0,0,C27/G27)</f>
        <v/>
      </c>
      <c r="I27" s="12">
        <f>IF(OR(E27="",F27=0),0,E27/F27)</f>
        <v/>
      </c>
      <c r="J27" s="12">
        <f>I27*G27</f>
        <v/>
      </c>
      <c r="K27" s="13">
        <f>IF(C27=0,0,J27/C27)</f>
        <v/>
      </c>
      <c r="L27" s="14">
        <f>IF(OR(A27="",C27=0),"",IF(K27&gt;1.05,"Over Pace",IF(K27&lt;0.95,"Under Pace","On Pace")))</f>
        <v/>
      </c>
    </row>
    <row r="28">
      <c r="A28" s="8" t="inlineStr"/>
      <c r="B28" s="8" t="inlineStr"/>
      <c r="C28" s="9" t="n"/>
      <c r="D28" s="10">
        <f>DATE(YEAR(TODAY()),MONTH(TODAY()),1)</f>
        <v/>
      </c>
      <c r="E28" s="9" t="n"/>
      <c r="F28" s="11">
        <f>MAX(1,TODAY()-D28+1)</f>
        <v/>
      </c>
      <c r="G28" s="11">
        <f>EOMONTH(D28,0)-D28+1</f>
        <v/>
      </c>
      <c r="H28" s="12">
        <f>IF(G28=0,0,C28/G28)</f>
        <v/>
      </c>
      <c r="I28" s="12">
        <f>IF(OR(E28="",F28=0),0,E28/F28)</f>
        <v/>
      </c>
      <c r="J28" s="12">
        <f>I28*G28</f>
        <v/>
      </c>
      <c r="K28" s="13">
        <f>IF(C28=0,0,J28/C28)</f>
        <v/>
      </c>
      <c r="L28" s="14">
        <f>IF(OR(A28="",C28=0),"",IF(K28&gt;1.05,"Over Pace",IF(K28&lt;0.95,"Under Pace","On Pace")))</f>
        <v/>
      </c>
    </row>
    <row r="29">
      <c r="A29" s="8" t="inlineStr"/>
      <c r="B29" s="8" t="inlineStr"/>
      <c r="C29" s="9" t="n"/>
      <c r="D29" s="10">
        <f>DATE(YEAR(TODAY()),MONTH(TODAY()),1)</f>
        <v/>
      </c>
      <c r="E29" s="9" t="n"/>
      <c r="F29" s="11">
        <f>MAX(1,TODAY()-D29+1)</f>
        <v/>
      </c>
      <c r="G29" s="11">
        <f>EOMONTH(D29,0)-D29+1</f>
        <v/>
      </c>
      <c r="H29" s="12">
        <f>IF(G29=0,0,C29/G29)</f>
        <v/>
      </c>
      <c r="I29" s="12">
        <f>IF(OR(E29="",F29=0),0,E29/F29)</f>
        <v/>
      </c>
      <c r="J29" s="12">
        <f>I29*G29</f>
        <v/>
      </c>
      <c r="K29" s="13">
        <f>IF(C29=0,0,J29/C29)</f>
        <v/>
      </c>
      <c r="L29" s="14">
        <f>IF(OR(A29="",C29=0),"",IF(K29&gt;1.05,"Over Pace",IF(K29&lt;0.95,"Under Pace","On Pace")))</f>
        <v/>
      </c>
    </row>
    <row r="30">
      <c r="A30" s="8" t="inlineStr"/>
      <c r="B30" s="8" t="inlineStr"/>
      <c r="C30" s="9" t="n"/>
      <c r="D30" s="10">
        <f>DATE(YEAR(TODAY()),MONTH(TODAY()),1)</f>
        <v/>
      </c>
      <c r="E30" s="9" t="n"/>
      <c r="F30" s="11">
        <f>MAX(1,TODAY()-D30+1)</f>
        <v/>
      </c>
      <c r="G30" s="11">
        <f>EOMONTH(D30,0)-D30+1</f>
        <v/>
      </c>
      <c r="H30" s="12">
        <f>IF(G30=0,0,C30/G30)</f>
        <v/>
      </c>
      <c r="I30" s="12">
        <f>IF(OR(E30="",F30=0),0,E30/F30)</f>
        <v/>
      </c>
      <c r="J30" s="12">
        <f>I30*G30</f>
        <v/>
      </c>
      <c r="K30" s="13">
        <f>IF(C30=0,0,J30/C30)</f>
        <v/>
      </c>
      <c r="L30" s="14">
        <f>IF(OR(A30="",C30=0),"",IF(K30&gt;1.05,"Over Pace",IF(K30&lt;0.95,"Under Pace","On Pace")))</f>
        <v/>
      </c>
    </row>
    <row r="31">
      <c r="A31" s="8" t="inlineStr"/>
      <c r="B31" s="8" t="inlineStr"/>
      <c r="C31" s="9" t="n"/>
      <c r="D31" s="10">
        <f>DATE(YEAR(TODAY()),MONTH(TODAY()),1)</f>
        <v/>
      </c>
      <c r="E31" s="9" t="n"/>
      <c r="F31" s="11">
        <f>MAX(1,TODAY()-D31+1)</f>
        <v/>
      </c>
      <c r="G31" s="11">
        <f>EOMONTH(D31,0)-D31+1</f>
        <v/>
      </c>
      <c r="H31" s="12">
        <f>IF(G31=0,0,C31/G31)</f>
        <v/>
      </c>
      <c r="I31" s="12">
        <f>IF(OR(E31="",F31=0),0,E31/F31)</f>
        <v/>
      </c>
      <c r="J31" s="12">
        <f>I31*G31</f>
        <v/>
      </c>
      <c r="K31" s="13">
        <f>IF(C31=0,0,J31/C31)</f>
        <v/>
      </c>
      <c r="L31" s="14">
        <f>IF(OR(A31="",C31=0),"",IF(K31&gt;1.05,"Over Pace",IF(K31&lt;0.95,"Under Pace","On Pace")))</f>
        <v/>
      </c>
    </row>
    <row r="32">
      <c r="A32" s="8" t="inlineStr"/>
      <c r="B32" s="8" t="inlineStr"/>
      <c r="C32" s="9" t="n"/>
      <c r="D32" s="10">
        <f>DATE(YEAR(TODAY()),MONTH(TODAY()),1)</f>
        <v/>
      </c>
      <c r="E32" s="9" t="n"/>
      <c r="F32" s="11">
        <f>MAX(1,TODAY()-D32+1)</f>
        <v/>
      </c>
      <c r="G32" s="11">
        <f>EOMONTH(D32,0)-D32+1</f>
        <v/>
      </c>
      <c r="H32" s="12">
        <f>IF(G32=0,0,C32/G32)</f>
        <v/>
      </c>
      <c r="I32" s="12">
        <f>IF(OR(E32="",F32=0),0,E32/F32)</f>
        <v/>
      </c>
      <c r="J32" s="12">
        <f>I32*G32</f>
        <v/>
      </c>
      <c r="K32" s="13">
        <f>IF(C32=0,0,J32/C32)</f>
        <v/>
      </c>
      <c r="L32" s="14">
        <f>IF(OR(A32="",C32=0),"",IF(K32&gt;1.05,"Over Pace",IF(K32&lt;0.95,"Under Pace","On Pace")))</f>
        <v/>
      </c>
    </row>
    <row r="33">
      <c r="A33" s="8" t="inlineStr"/>
      <c r="B33" s="8" t="inlineStr"/>
      <c r="C33" s="9" t="n"/>
      <c r="D33" s="10">
        <f>DATE(YEAR(TODAY()),MONTH(TODAY()),1)</f>
        <v/>
      </c>
      <c r="E33" s="9" t="n"/>
      <c r="F33" s="11">
        <f>MAX(1,TODAY()-D33+1)</f>
        <v/>
      </c>
      <c r="G33" s="11">
        <f>EOMONTH(D33,0)-D33+1</f>
        <v/>
      </c>
      <c r="H33" s="12">
        <f>IF(G33=0,0,C33/G33)</f>
        <v/>
      </c>
      <c r="I33" s="12">
        <f>IF(OR(E33="",F33=0),0,E33/F33)</f>
        <v/>
      </c>
      <c r="J33" s="12">
        <f>I33*G33</f>
        <v/>
      </c>
      <c r="K33" s="13">
        <f>IF(C33=0,0,J33/C33)</f>
        <v/>
      </c>
      <c r="L33" s="14">
        <f>IF(OR(A33="",C33=0),"",IF(K33&gt;1.05,"Over Pace",IF(K33&lt;0.95,"Under Pace","On Pace")))</f>
        <v/>
      </c>
    </row>
    <row r="34">
      <c r="A34" s="8" t="inlineStr"/>
      <c r="B34" s="8" t="inlineStr"/>
      <c r="C34" s="9" t="n"/>
      <c r="D34" s="10">
        <f>DATE(YEAR(TODAY()),MONTH(TODAY()),1)</f>
        <v/>
      </c>
      <c r="E34" s="9" t="n"/>
      <c r="F34" s="11">
        <f>MAX(1,TODAY()-D34+1)</f>
        <v/>
      </c>
      <c r="G34" s="11">
        <f>EOMONTH(D34,0)-D34+1</f>
        <v/>
      </c>
      <c r="H34" s="12">
        <f>IF(G34=0,0,C34/G34)</f>
        <v/>
      </c>
      <c r="I34" s="12">
        <f>IF(OR(E34="",F34=0),0,E34/F34)</f>
        <v/>
      </c>
      <c r="J34" s="12">
        <f>I34*G34</f>
        <v/>
      </c>
      <c r="K34" s="13">
        <f>IF(C34=0,0,J34/C34)</f>
        <v/>
      </c>
      <c r="L34" s="14">
        <f>IF(OR(A34="",C34=0),"",IF(K34&gt;1.05,"Over Pace",IF(K34&lt;0.95,"Under Pace","On Pace")))</f>
        <v/>
      </c>
    </row>
    <row r="35">
      <c r="A35" s="8" t="inlineStr"/>
      <c r="B35" s="8" t="inlineStr"/>
      <c r="C35" s="9" t="n"/>
      <c r="D35" s="10">
        <f>DATE(YEAR(TODAY()),MONTH(TODAY()),1)</f>
        <v/>
      </c>
      <c r="E35" s="9" t="n"/>
      <c r="F35" s="11">
        <f>MAX(1,TODAY()-D35+1)</f>
        <v/>
      </c>
      <c r="G35" s="11">
        <f>EOMONTH(D35,0)-D35+1</f>
        <v/>
      </c>
      <c r="H35" s="12">
        <f>IF(G35=0,0,C35/G35)</f>
        <v/>
      </c>
      <c r="I35" s="12">
        <f>IF(OR(E35="",F35=0),0,E35/F35)</f>
        <v/>
      </c>
      <c r="J35" s="12">
        <f>I35*G35</f>
        <v/>
      </c>
      <c r="K35" s="13">
        <f>IF(C35=0,0,J35/C35)</f>
        <v/>
      </c>
      <c r="L35" s="14">
        <f>IF(OR(A35="",C35=0),"",IF(K35&gt;1.05,"Over Pace",IF(K35&lt;0.95,"Under Pace","On Pace")))</f>
        <v/>
      </c>
    </row>
    <row r="36">
      <c r="A36" s="8" t="inlineStr"/>
      <c r="B36" s="8" t="inlineStr"/>
      <c r="C36" s="9" t="n"/>
      <c r="D36" s="10">
        <f>DATE(YEAR(TODAY()),MONTH(TODAY()),1)</f>
        <v/>
      </c>
      <c r="E36" s="9" t="n"/>
      <c r="F36" s="11">
        <f>MAX(1,TODAY()-D36+1)</f>
        <v/>
      </c>
      <c r="G36" s="11">
        <f>EOMONTH(D36,0)-D36+1</f>
        <v/>
      </c>
      <c r="H36" s="12">
        <f>IF(G36=0,0,C36/G36)</f>
        <v/>
      </c>
      <c r="I36" s="12">
        <f>IF(OR(E36="",F36=0),0,E36/F36)</f>
        <v/>
      </c>
      <c r="J36" s="12">
        <f>I36*G36</f>
        <v/>
      </c>
      <c r="K36" s="13">
        <f>IF(C36=0,0,J36/C36)</f>
        <v/>
      </c>
      <c r="L36" s="14">
        <f>IF(OR(A36="",C36=0),"",IF(K36&gt;1.05,"Over Pace",IF(K36&lt;0.95,"Under Pace","On Pace")))</f>
        <v/>
      </c>
    </row>
    <row r="37">
      <c r="A37" s="8" t="inlineStr"/>
      <c r="B37" s="8" t="inlineStr"/>
      <c r="C37" s="9" t="n"/>
      <c r="D37" s="10">
        <f>DATE(YEAR(TODAY()),MONTH(TODAY()),1)</f>
        <v/>
      </c>
      <c r="E37" s="9" t="n"/>
      <c r="F37" s="11">
        <f>MAX(1,TODAY()-D37+1)</f>
        <v/>
      </c>
      <c r="G37" s="11">
        <f>EOMONTH(D37,0)-D37+1</f>
        <v/>
      </c>
      <c r="H37" s="12">
        <f>IF(G37=0,0,C37/G37)</f>
        <v/>
      </c>
      <c r="I37" s="12">
        <f>IF(OR(E37="",F37=0),0,E37/F37)</f>
        <v/>
      </c>
      <c r="J37" s="12">
        <f>I37*G37</f>
        <v/>
      </c>
      <c r="K37" s="13">
        <f>IF(C37=0,0,J37/C37)</f>
        <v/>
      </c>
      <c r="L37" s="14">
        <f>IF(OR(A37="",C37=0),"",IF(K37&gt;1.05,"Over Pace",IF(K37&lt;0.95,"Under Pace","On Pace")))</f>
        <v/>
      </c>
    </row>
    <row r="38">
      <c r="A38" s="8" t="inlineStr"/>
      <c r="B38" s="8" t="inlineStr"/>
      <c r="C38" s="9" t="n"/>
      <c r="D38" s="10">
        <f>DATE(YEAR(TODAY()),MONTH(TODAY()),1)</f>
        <v/>
      </c>
      <c r="E38" s="9" t="n"/>
      <c r="F38" s="11">
        <f>MAX(1,TODAY()-D38+1)</f>
        <v/>
      </c>
      <c r="G38" s="11">
        <f>EOMONTH(D38,0)-D38+1</f>
        <v/>
      </c>
      <c r="H38" s="12">
        <f>IF(G38=0,0,C38/G38)</f>
        <v/>
      </c>
      <c r="I38" s="12">
        <f>IF(OR(E38="",F38=0),0,E38/F38)</f>
        <v/>
      </c>
      <c r="J38" s="12">
        <f>I38*G38</f>
        <v/>
      </c>
      <c r="K38" s="13">
        <f>IF(C38=0,0,J38/C38)</f>
        <v/>
      </c>
      <c r="L38" s="14">
        <f>IF(OR(A38="",C38=0),"",IF(K38&gt;1.05,"Over Pace",IF(K38&lt;0.95,"Under Pace","On Pace")))</f>
        <v/>
      </c>
    </row>
    <row r="39">
      <c r="A39" s="8" t="inlineStr"/>
      <c r="B39" s="8" t="inlineStr"/>
      <c r="C39" s="9" t="n"/>
      <c r="D39" s="10">
        <f>DATE(YEAR(TODAY()),MONTH(TODAY()),1)</f>
        <v/>
      </c>
      <c r="E39" s="9" t="n"/>
      <c r="F39" s="11">
        <f>MAX(1,TODAY()-D39+1)</f>
        <v/>
      </c>
      <c r="G39" s="11">
        <f>EOMONTH(D39,0)-D39+1</f>
        <v/>
      </c>
      <c r="H39" s="12">
        <f>IF(G39=0,0,C39/G39)</f>
        <v/>
      </c>
      <c r="I39" s="12">
        <f>IF(OR(E39="",F39=0),0,E39/F39)</f>
        <v/>
      </c>
      <c r="J39" s="12">
        <f>I39*G39</f>
        <v/>
      </c>
      <c r="K39" s="13">
        <f>IF(C39=0,0,J39/C39)</f>
        <v/>
      </c>
      <c r="L39" s="14">
        <f>IF(OR(A39="",C39=0),"",IF(K39&gt;1.05,"Over Pace",IF(K39&lt;0.95,"Under Pace","On Pace")))</f>
        <v/>
      </c>
    </row>
    <row r="40">
      <c r="A40" s="8" t="inlineStr"/>
      <c r="B40" s="8" t="inlineStr"/>
      <c r="C40" s="9" t="n"/>
      <c r="D40" s="10">
        <f>DATE(YEAR(TODAY()),MONTH(TODAY()),1)</f>
        <v/>
      </c>
      <c r="E40" s="9" t="n"/>
      <c r="F40" s="11">
        <f>MAX(1,TODAY()-D40+1)</f>
        <v/>
      </c>
      <c r="G40" s="11">
        <f>EOMONTH(D40,0)-D40+1</f>
        <v/>
      </c>
      <c r="H40" s="12">
        <f>IF(G40=0,0,C40/G40)</f>
        <v/>
      </c>
      <c r="I40" s="12">
        <f>IF(OR(E40="",F40=0),0,E40/F40)</f>
        <v/>
      </c>
      <c r="J40" s="12">
        <f>I40*G40</f>
        <v/>
      </c>
      <c r="K40" s="13">
        <f>IF(C40=0,0,J40/C40)</f>
        <v/>
      </c>
      <c r="L40" s="14">
        <f>IF(OR(A40="",C40=0),"",IF(K40&gt;1.05,"Over Pace",IF(K40&lt;0.95,"Under Pace","On Pace")))</f>
        <v/>
      </c>
    </row>
    <row r="41">
      <c r="A41" s="8" t="inlineStr"/>
      <c r="B41" s="8" t="inlineStr"/>
      <c r="C41" s="9" t="n"/>
      <c r="D41" s="10">
        <f>DATE(YEAR(TODAY()),MONTH(TODAY()),1)</f>
        <v/>
      </c>
      <c r="E41" s="9" t="n"/>
      <c r="F41" s="11">
        <f>MAX(1,TODAY()-D41+1)</f>
        <v/>
      </c>
      <c r="G41" s="11">
        <f>EOMONTH(D41,0)-D41+1</f>
        <v/>
      </c>
      <c r="H41" s="12">
        <f>IF(G41=0,0,C41/G41)</f>
        <v/>
      </c>
      <c r="I41" s="12">
        <f>IF(OR(E41="",F41=0),0,E41/F41)</f>
        <v/>
      </c>
      <c r="J41" s="12">
        <f>I41*G41</f>
        <v/>
      </c>
      <c r="K41" s="13">
        <f>IF(C41=0,0,J41/C41)</f>
        <v/>
      </c>
      <c r="L41" s="14">
        <f>IF(OR(A41="",C41=0),"",IF(K41&gt;1.05,"Over Pace",IF(K41&lt;0.95,"Under Pace","On Pace")))</f>
        <v/>
      </c>
    </row>
  </sheetData>
  <conditionalFormatting sqref="L2:L41">
    <cfRule type="expression" priority="1" dxfId="0">
      <formula>L2="On Pace"</formula>
    </cfRule>
    <cfRule type="expression" priority="2" dxfId="1">
      <formula>L2="Under Pace"</formula>
    </cfRule>
    <cfRule type="expression" priority="3" dxfId="2">
      <formula>L2="Over Pace"</formula>
    </cfRule>
  </conditionalFormatting>
  <dataValidations count="1">
    <dataValidation sqref="B2:B41" showDropDown="0" showInputMessage="0" showErrorMessage="0" allowBlank="1" type="list">
      <formula1>"Google Ads,Meta Ads,Microsoft Ads,TikTok Ads"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2026-10-04T00:44:11Z</dcterms:created>
  <dcterms:modified xmlns:dcterms="http://purl.org/dc/terms/" xmlns:xsi="http://www.w3.org/2001/XMLSchema-instance" xsi:type="dcterms:W3CDTF">2026-10-04T00:44:11Z</dcterms:modified>
</cp:coreProperties>
</file>